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ome\Desktop\"/>
    </mc:Choice>
  </mc:AlternateContent>
  <bookViews>
    <workbookView xWindow="-120" yWindow="-120" windowWidth="29040" windowHeight="15840" tabRatio="633"/>
  </bookViews>
  <sheets>
    <sheet name="2026년총괄예결산 (3)" sheetId="16" r:id="rId1"/>
  </sheets>
  <definedNames>
    <definedName name="_xlnm.Print_Area" localSheetId="0">'2026년총괄예결산 (3)'!$A$1:$H$34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3" i="16" l="1"/>
  <c r="F23" i="16"/>
  <c r="H34" i="16"/>
  <c r="H33" i="16"/>
  <c r="H32" i="16"/>
  <c r="H31" i="16"/>
  <c r="H30" i="16"/>
  <c r="D30" i="16"/>
  <c r="H29" i="16"/>
  <c r="D29" i="16"/>
  <c r="H28" i="16"/>
  <c r="D28" i="16"/>
  <c r="H27" i="16"/>
  <c r="D27" i="16"/>
  <c r="H26" i="16"/>
  <c r="D26" i="16"/>
  <c r="H25" i="16"/>
  <c r="D25" i="16"/>
  <c r="H24" i="16"/>
  <c r="D24" i="16"/>
  <c r="C23" i="16"/>
  <c r="D23" i="16" s="1"/>
  <c r="B23" i="16"/>
  <c r="H15" i="16"/>
  <c r="H14" i="16"/>
  <c r="D14" i="16"/>
  <c r="H13" i="16"/>
  <c r="D13" i="16"/>
  <c r="H12" i="16"/>
  <c r="D12" i="16"/>
  <c r="H11" i="16"/>
  <c r="D11" i="16"/>
  <c r="H10" i="16"/>
  <c r="D10" i="16"/>
  <c r="H9" i="16"/>
  <c r="D9" i="16"/>
  <c r="H8" i="16"/>
  <c r="D8" i="16"/>
  <c r="G7" i="16"/>
  <c r="H7" i="16" s="1"/>
  <c r="F7" i="16"/>
  <c r="C7" i="16"/>
  <c r="D7" i="16" s="1"/>
  <c r="B7" i="16"/>
  <c r="H23" i="16" l="1"/>
</calcChain>
</file>

<file path=xl/sharedStrings.xml><?xml version="1.0" encoding="utf-8"?>
<sst xmlns="http://schemas.openxmlformats.org/spreadsheetml/2006/main" count="68" uniqueCount="30">
  <si>
    <t>시설비</t>
    <phoneticPr fontId="2" type="noConversion"/>
  </si>
  <si>
    <t>사업비</t>
    <phoneticPr fontId="2" type="noConversion"/>
  </si>
  <si>
    <t>노인일자리사업비</t>
    <phoneticPr fontId="2" type="noConversion"/>
  </si>
  <si>
    <t>노인일자리사업</t>
    <phoneticPr fontId="2" type="noConversion"/>
  </si>
  <si>
    <t>세 입</t>
  </si>
  <si>
    <t>세 출</t>
  </si>
  <si>
    <t>구 분</t>
  </si>
  <si>
    <t>예산액</t>
  </si>
  <si>
    <t>증 감</t>
  </si>
  <si>
    <t>합 계</t>
  </si>
  <si>
    <t>보조금수입</t>
  </si>
  <si>
    <t>인건비</t>
  </si>
  <si>
    <t>운영비</t>
  </si>
  <si>
    <t>사업매출</t>
    <phoneticPr fontId="2" type="noConversion"/>
  </si>
  <si>
    <t>후원금</t>
    <phoneticPr fontId="2" type="noConversion"/>
  </si>
  <si>
    <t xml:space="preserve"> 후원금</t>
    <phoneticPr fontId="2" type="noConversion"/>
  </si>
  <si>
    <t>민간사업개발비</t>
    <phoneticPr fontId="2" type="noConversion"/>
  </si>
  <si>
    <t>결산액</t>
    <phoneticPr fontId="2" type="noConversion"/>
  </si>
  <si>
    <t>예산액</t>
    <phoneticPr fontId="2" type="noConversion"/>
  </si>
  <si>
    <t>전년이월
(사업이월금)</t>
    <phoneticPr fontId="2" type="noConversion"/>
  </si>
  <si>
    <t>전년이월
(후원이월금)</t>
    <phoneticPr fontId="2" type="noConversion"/>
  </si>
  <si>
    <t>차년이월
(사업이월금)</t>
    <phoneticPr fontId="2" type="noConversion"/>
  </si>
  <si>
    <t>차년이월
(후원이월금)</t>
    <phoneticPr fontId="2" type="noConversion"/>
  </si>
  <si>
    <t>2025년</t>
  </si>
  <si>
    <t>구미시니어클럽   세입.세출 총괄표(2026년 )</t>
    <phoneticPr fontId="2" type="noConversion"/>
  </si>
  <si>
    <t xml:space="preserve">■ 총괄예산서(2026년) </t>
    <phoneticPr fontId="2" type="noConversion"/>
  </si>
  <si>
    <t xml:space="preserve">■ 총괄결산서(2025년) </t>
    <phoneticPr fontId="2" type="noConversion"/>
  </si>
  <si>
    <t>2025년</t>
    <phoneticPr fontId="2" type="noConversion"/>
  </si>
  <si>
    <t>2026년</t>
    <phoneticPr fontId="2" type="noConversion"/>
  </si>
  <si>
    <t>반환금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</si>
</sst>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1" formatCode="_-* #,##0_-;\-* #,##0_-;_-* &quot;-&quot;_-;_-@_-"/>
  </numFmts>
  <fonts count="18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  <font>
      <b/>
      <sz val="8"/>
      <color rgb="FF000000"/>
      <name val="굴림"/>
      <family val="3"/>
      <charset val="129"/>
    </font>
    <font>
      <sz val="8"/>
      <color rgb="FF000000"/>
      <name val="맑은 고딕"/>
      <family val="3"/>
      <charset val="129"/>
      <scheme val="minor"/>
    </font>
    <font>
      <sz val="8"/>
      <color rgb="FF000000"/>
      <name val="굴림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6"/>
      <color rgb="FF000000"/>
      <name val="맑은 고딕"/>
      <family val="3"/>
      <charset val="129"/>
      <scheme val="minor"/>
    </font>
    <font>
      <sz val="8"/>
      <color theme="1"/>
      <name val="굴림"/>
      <family val="3"/>
      <charset val="129"/>
    </font>
    <font>
      <sz val="16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sz val="10"/>
      <color theme="1"/>
      <name val="굴림"/>
      <family val="3"/>
      <charset val="129"/>
    </font>
    <font>
      <b/>
      <sz val="10"/>
      <color rgb="FF000000"/>
      <name val="맑은 고딕"/>
      <family val="3"/>
      <charset val="129"/>
      <scheme val="minor"/>
    </font>
    <font>
      <b/>
      <sz val="10"/>
      <color theme="1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73">
    <xf numFmtId="0" fontId="0" fillId="0" borderId="0" xfId="0">
      <alignment vertical="center"/>
    </xf>
    <xf numFmtId="41" fontId="0" fillId="0" borderId="0" xfId="1" applyFont="1">
      <alignment vertical="center"/>
    </xf>
    <xf numFmtId="41" fontId="0" fillId="0" borderId="0" xfId="1" applyFont="1" applyBorder="1" applyAlignment="1">
      <alignment vertical="center"/>
    </xf>
    <xf numFmtId="3" fontId="4" fillId="0" borderId="0" xfId="0" applyNumberFormat="1" applyFont="1" applyAlignment="1">
      <alignment horizontal="right" vertical="center" wrapText="1"/>
    </xf>
    <xf numFmtId="41" fontId="9" fillId="0" borderId="0" xfId="1" applyFont="1" applyBorder="1" applyAlignment="1">
      <alignment horizontal="center" vertical="center"/>
    </xf>
    <xf numFmtId="41" fontId="9" fillId="0" borderId="0" xfId="1" applyFont="1" applyBorder="1">
      <alignment vertical="center"/>
    </xf>
    <xf numFmtId="41" fontId="9" fillId="0" borderId="0" xfId="1" applyFont="1" applyFill="1" applyBorder="1">
      <alignment vertical="center"/>
    </xf>
    <xf numFmtId="0" fontId="12" fillId="0" borderId="6" xfId="0" applyFont="1" applyBorder="1" applyAlignment="1">
      <alignment horizontal="center" vertical="center" wrapText="1"/>
    </xf>
    <xf numFmtId="3" fontId="13" fillId="0" borderId="6" xfId="0" applyNumberFormat="1" applyFont="1" applyBorder="1" applyAlignment="1">
      <alignment horizontal="right" vertical="center" wrapText="1"/>
    </xf>
    <xf numFmtId="3" fontId="14" fillId="0" borderId="6" xfId="0" applyNumberFormat="1" applyFont="1" applyBorder="1" applyAlignment="1">
      <alignment horizontal="right" vertical="center" wrapText="1"/>
    </xf>
    <xf numFmtId="0" fontId="12" fillId="0" borderId="8" xfId="0" applyFont="1" applyBorder="1" applyAlignment="1">
      <alignment horizontal="center" vertical="center" wrapText="1"/>
    </xf>
    <xf numFmtId="3" fontId="13" fillId="0" borderId="8" xfId="0" applyNumberFormat="1" applyFont="1" applyBorder="1" applyAlignment="1">
      <alignment horizontal="right" vertical="center" wrapText="1"/>
    </xf>
    <xf numFmtId="41" fontId="15" fillId="0" borderId="1" xfId="1" applyFont="1" applyBorder="1">
      <alignment vertical="center"/>
    </xf>
    <xf numFmtId="41" fontId="15" fillId="0" borderId="1" xfId="1" applyFont="1" applyFill="1" applyBorder="1">
      <alignment vertical="center"/>
    </xf>
    <xf numFmtId="0" fontId="13" fillId="0" borderId="1" xfId="0" applyFont="1" applyBorder="1" applyAlignment="1">
      <alignment horizontal="center" vertical="center" wrapText="1"/>
    </xf>
    <xf numFmtId="3" fontId="13" fillId="0" borderId="9" xfId="0" applyNumberFormat="1" applyFont="1" applyBorder="1" applyAlignment="1">
      <alignment horizontal="right" vertical="center" wrapText="1"/>
    </xf>
    <xf numFmtId="0" fontId="16" fillId="0" borderId="6" xfId="0" applyFont="1" applyBorder="1" applyAlignment="1">
      <alignment horizontal="center" vertical="center" wrapText="1"/>
    </xf>
    <xf numFmtId="3" fontId="13" fillId="0" borderId="1" xfId="0" applyNumberFormat="1" applyFont="1" applyBorder="1" applyAlignment="1">
      <alignment horizontal="right" vertical="center" wrapText="1"/>
    </xf>
    <xf numFmtId="0" fontId="13" fillId="2" borderId="8" xfId="0" applyFont="1" applyFill="1" applyBorder="1" applyAlignment="1">
      <alignment horizontal="center" vertical="center" wrapText="1"/>
    </xf>
    <xf numFmtId="3" fontId="6" fillId="0" borderId="3" xfId="0" applyNumberFormat="1" applyFont="1" applyBorder="1" applyAlignment="1">
      <alignment horizontal="right" vertical="center" wrapText="1"/>
    </xf>
    <xf numFmtId="41" fontId="15" fillId="0" borderId="3" xfId="1" applyFont="1" applyFill="1" applyBorder="1">
      <alignment vertical="center"/>
    </xf>
    <xf numFmtId="0" fontId="12" fillId="2" borderId="9" xfId="0" applyFont="1" applyFill="1" applyBorder="1" applyAlignment="1">
      <alignment horizontal="center" vertical="center" wrapText="1"/>
    </xf>
    <xf numFmtId="41" fontId="3" fillId="0" borderId="0" xfId="1" applyFont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 wrapText="1"/>
    </xf>
    <xf numFmtId="0" fontId="12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3" fontId="4" fillId="0" borderId="0" xfId="0" applyNumberFormat="1" applyFont="1" applyBorder="1" applyAlignment="1">
      <alignment horizontal="right" vertical="center" wrapText="1"/>
    </xf>
    <xf numFmtId="0" fontId="16" fillId="2" borderId="10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0" fontId="16" fillId="2" borderId="12" xfId="0" applyFont="1" applyFill="1" applyBorder="1" applyAlignment="1">
      <alignment horizontal="center" vertical="center" wrapText="1"/>
    </xf>
    <xf numFmtId="0" fontId="16" fillId="2" borderId="13" xfId="0" applyFont="1" applyFill="1" applyBorder="1" applyAlignment="1">
      <alignment horizontal="center" vertical="center" wrapText="1"/>
    </xf>
    <xf numFmtId="0" fontId="16" fillId="2" borderId="14" xfId="0" applyFont="1" applyFill="1" applyBorder="1" applyAlignment="1">
      <alignment horizontal="center" vertical="center" wrapText="1"/>
    </xf>
    <xf numFmtId="0" fontId="12" fillId="2" borderId="15" xfId="0" applyFont="1" applyFill="1" applyBorder="1" applyAlignment="1">
      <alignment horizontal="center" vertical="center" wrapText="1"/>
    </xf>
    <xf numFmtId="0" fontId="12" fillId="2" borderId="16" xfId="0" applyFont="1" applyFill="1" applyBorder="1" applyAlignment="1">
      <alignment horizontal="center" vertical="center" wrapText="1"/>
    </xf>
    <xf numFmtId="0" fontId="12" fillId="2" borderId="17" xfId="0" applyFont="1" applyFill="1" applyBorder="1" applyAlignment="1">
      <alignment horizontal="center" vertical="center" wrapText="1"/>
    </xf>
    <xf numFmtId="0" fontId="12" fillId="2" borderId="18" xfId="0" applyFont="1" applyFill="1" applyBorder="1" applyAlignment="1">
      <alignment horizontal="center" vertical="center" wrapText="1"/>
    </xf>
    <xf numFmtId="0" fontId="16" fillId="0" borderId="19" xfId="0" applyFont="1" applyBorder="1" applyAlignment="1">
      <alignment horizontal="center" vertical="center" wrapText="1"/>
    </xf>
    <xf numFmtId="3" fontId="14" fillId="0" borderId="20" xfId="0" applyNumberFormat="1" applyFont="1" applyBorder="1" applyAlignment="1">
      <alignment horizontal="right" vertical="center" wrapText="1"/>
    </xf>
    <xf numFmtId="0" fontId="12" fillId="0" borderId="19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41" fontId="15" fillId="0" borderId="21" xfId="1" applyFont="1" applyBorder="1" applyAlignment="1">
      <alignment horizontal="center" vertical="center" wrapText="1"/>
    </xf>
    <xf numFmtId="41" fontId="9" fillId="0" borderId="21" xfId="1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3" fontId="14" fillId="0" borderId="16" xfId="0" applyNumberFormat="1" applyFont="1" applyBorder="1" applyAlignment="1">
      <alignment horizontal="right" vertical="center" wrapText="1"/>
    </xf>
    <xf numFmtId="41" fontId="0" fillId="0" borderId="23" xfId="1" applyFont="1" applyBorder="1">
      <alignment vertical="center"/>
    </xf>
    <xf numFmtId="41" fontId="0" fillId="0" borderId="24" xfId="1" applyFont="1" applyBorder="1">
      <alignment vertical="center"/>
    </xf>
    <xf numFmtId="41" fontId="15" fillId="0" borderId="24" xfId="1" applyFont="1" applyBorder="1" applyAlignment="1">
      <alignment horizontal="center" vertical="center"/>
    </xf>
    <xf numFmtId="41" fontId="15" fillId="0" borderId="24" xfId="1" applyFont="1" applyBorder="1">
      <alignment vertical="center"/>
    </xf>
    <xf numFmtId="41" fontId="17" fillId="0" borderId="25" xfId="1" applyFont="1" applyBorder="1">
      <alignment vertical="center"/>
    </xf>
    <xf numFmtId="0" fontId="12" fillId="2" borderId="26" xfId="0" applyFont="1" applyFill="1" applyBorder="1" applyAlignment="1">
      <alignment horizontal="center" vertical="center" wrapText="1"/>
    </xf>
    <xf numFmtId="0" fontId="12" fillId="2" borderId="27" xfId="0" applyFont="1" applyFill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41" fontId="15" fillId="0" borderId="2" xfId="1" applyFont="1" applyFill="1" applyBorder="1">
      <alignment vertical="center"/>
    </xf>
    <xf numFmtId="0" fontId="13" fillId="0" borderId="2" xfId="0" applyFont="1" applyBorder="1" applyAlignment="1">
      <alignment horizontal="center" vertical="center" wrapText="1"/>
    </xf>
    <xf numFmtId="41" fontId="15" fillId="0" borderId="2" xfId="1" applyFont="1" applyFill="1" applyBorder="1" applyAlignment="1">
      <alignment horizontal="center" vertical="center"/>
    </xf>
    <xf numFmtId="41" fontId="15" fillId="0" borderId="2" xfId="1" applyFont="1" applyFill="1" applyBorder="1" applyAlignment="1">
      <alignment horizontal="center" vertical="center" wrapText="1"/>
    </xf>
    <xf numFmtId="41" fontId="15" fillId="0" borderId="4" xfId="1" applyFont="1" applyFill="1" applyBorder="1" applyAlignment="1">
      <alignment horizontal="center" vertical="center" wrapText="1"/>
    </xf>
    <xf numFmtId="41" fontId="15" fillId="0" borderId="28" xfId="1" applyFont="1" applyBorder="1" applyAlignment="1">
      <alignment horizontal="center" vertical="center"/>
    </xf>
    <xf numFmtId="0" fontId="16" fillId="2" borderId="29" xfId="0" applyFont="1" applyFill="1" applyBorder="1" applyAlignment="1">
      <alignment horizontal="center" vertical="center" wrapText="1"/>
    </xf>
    <xf numFmtId="0" fontId="12" fillId="2" borderId="30" xfId="0" applyFont="1" applyFill="1" applyBorder="1" applyAlignment="1">
      <alignment horizontal="center" vertical="center" wrapText="1"/>
    </xf>
    <xf numFmtId="0" fontId="12" fillId="2" borderId="31" xfId="0" applyFont="1" applyFill="1" applyBorder="1" applyAlignment="1">
      <alignment horizontal="center" vertical="center" wrapText="1"/>
    </xf>
    <xf numFmtId="3" fontId="14" fillId="0" borderId="32" xfId="0" applyNumberFormat="1" applyFont="1" applyBorder="1" applyAlignment="1">
      <alignment horizontal="right" vertical="center" wrapText="1"/>
    </xf>
    <xf numFmtId="3" fontId="14" fillId="0" borderId="5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41" fontId="15" fillId="0" borderId="23" xfId="1" applyFont="1" applyBorder="1" applyAlignment="1">
      <alignment horizontal="center" vertical="center"/>
    </xf>
    <xf numFmtId="3" fontId="14" fillId="0" borderId="24" xfId="0" applyNumberFormat="1" applyFont="1" applyBorder="1" applyAlignment="1">
      <alignment horizontal="right" vertical="center" wrapText="1"/>
    </xf>
    <xf numFmtId="41" fontId="15" fillId="0" borderId="24" xfId="1" applyFont="1" applyFill="1" applyBorder="1">
      <alignment vertical="center"/>
    </xf>
    <xf numFmtId="3" fontId="14" fillId="0" borderId="33" xfId="0" applyNumberFormat="1" applyFont="1" applyBorder="1" applyAlignment="1">
      <alignment horizontal="righ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zoomScaleNormal="100" zoomScaleSheetLayoutView="118" workbookViewId="0">
      <selection activeCell="L10" sqref="L10"/>
    </sheetView>
  </sheetViews>
  <sheetFormatPr defaultRowHeight="16.5" x14ac:dyDescent="0.3"/>
  <cols>
    <col min="1" max="1" width="13.625" style="1" customWidth="1"/>
    <col min="2" max="2" width="15.875" style="1" customWidth="1"/>
    <col min="3" max="3" width="18.375" style="1" customWidth="1"/>
    <col min="4" max="4" width="14.875" style="1" bestFit="1" customWidth="1"/>
    <col min="5" max="5" width="13.5" style="1" customWidth="1"/>
    <col min="6" max="6" width="16" style="1" bestFit="1" customWidth="1"/>
    <col min="7" max="7" width="16" style="1" customWidth="1"/>
    <col min="8" max="8" width="15.25" style="1" customWidth="1"/>
    <col min="9" max="9" width="6.5" style="1" customWidth="1"/>
    <col min="10" max="10" width="9" customWidth="1"/>
    <col min="11" max="11" width="14.625" bestFit="1" customWidth="1"/>
  </cols>
  <sheetData>
    <row r="1" spans="1:9" ht="57" customHeight="1" x14ac:dyDescent="0.3">
      <c r="A1" s="22" t="s">
        <v>24</v>
      </c>
      <c r="B1" s="22"/>
      <c r="C1" s="22"/>
      <c r="D1" s="22"/>
      <c r="E1" s="22"/>
      <c r="F1" s="22"/>
      <c r="G1" s="22"/>
      <c r="H1" s="22"/>
      <c r="I1" s="2"/>
    </row>
    <row r="3" spans="1:9" ht="32.25" customHeight="1" thickBot="1" x14ac:dyDescent="0.35">
      <c r="A3" s="67" t="s">
        <v>25</v>
      </c>
      <c r="B3" s="68"/>
      <c r="C3" s="68"/>
    </row>
    <row r="4" spans="1:9" ht="30.75" customHeight="1" x14ac:dyDescent="0.3">
      <c r="A4" s="28" t="s">
        <v>4</v>
      </c>
      <c r="B4" s="29"/>
      <c r="C4" s="29"/>
      <c r="D4" s="30"/>
      <c r="E4" s="31" t="s">
        <v>5</v>
      </c>
      <c r="F4" s="29"/>
      <c r="G4" s="29"/>
      <c r="H4" s="32"/>
    </row>
    <row r="5" spans="1:9" x14ac:dyDescent="0.3">
      <c r="A5" s="33" t="s">
        <v>6</v>
      </c>
      <c r="B5" s="18" t="s">
        <v>23</v>
      </c>
      <c r="C5" s="18" t="s">
        <v>28</v>
      </c>
      <c r="D5" s="23" t="s">
        <v>8</v>
      </c>
      <c r="E5" s="23" t="s">
        <v>6</v>
      </c>
      <c r="F5" s="18" t="s">
        <v>23</v>
      </c>
      <c r="G5" s="18" t="s">
        <v>28</v>
      </c>
      <c r="H5" s="34" t="s">
        <v>8</v>
      </c>
    </row>
    <row r="6" spans="1:9" x14ac:dyDescent="0.3">
      <c r="A6" s="35"/>
      <c r="B6" s="21" t="s">
        <v>7</v>
      </c>
      <c r="C6" s="21" t="s">
        <v>7</v>
      </c>
      <c r="D6" s="24"/>
      <c r="E6" s="24"/>
      <c r="F6" s="21" t="s">
        <v>7</v>
      </c>
      <c r="G6" s="21" t="s">
        <v>7</v>
      </c>
      <c r="H6" s="36"/>
    </row>
    <row r="7" spans="1:9" ht="24.95" customHeight="1" x14ac:dyDescent="0.3">
      <c r="A7" s="37" t="s">
        <v>9</v>
      </c>
      <c r="B7" s="9">
        <f>SUM(B8:B14)</f>
        <v>17981831329</v>
      </c>
      <c r="C7" s="9">
        <f>SUM(C8:C14)</f>
        <v>20043294000</v>
      </c>
      <c r="D7" s="9">
        <f>C7-B7</f>
        <v>2061462671</v>
      </c>
      <c r="E7" s="16" t="s">
        <v>9</v>
      </c>
      <c r="F7" s="9">
        <f>SUM(F8:F15)</f>
        <v>17981831329</v>
      </c>
      <c r="G7" s="9">
        <f>SUM(G8:G15)</f>
        <v>20043294000</v>
      </c>
      <c r="H7" s="38">
        <f>G7-F7</f>
        <v>2061462671</v>
      </c>
    </row>
    <row r="8" spans="1:9" ht="24.95" customHeight="1" x14ac:dyDescent="0.3">
      <c r="A8" s="39" t="s">
        <v>10</v>
      </c>
      <c r="B8" s="8">
        <v>360000000</v>
      </c>
      <c r="C8" s="8">
        <v>450000000</v>
      </c>
      <c r="D8" s="9">
        <f>C8-B8</f>
        <v>90000000</v>
      </c>
      <c r="E8" s="7" t="s">
        <v>11</v>
      </c>
      <c r="F8" s="8">
        <v>318086400</v>
      </c>
      <c r="G8" s="8">
        <v>409023730</v>
      </c>
      <c r="H8" s="38">
        <f>G8-F8</f>
        <v>90937330</v>
      </c>
    </row>
    <row r="9" spans="1:9" ht="24.95" customHeight="1" x14ac:dyDescent="0.3">
      <c r="A9" s="39" t="s">
        <v>2</v>
      </c>
      <c r="B9" s="8">
        <v>16114882000</v>
      </c>
      <c r="C9" s="8">
        <v>17898614000</v>
      </c>
      <c r="D9" s="9">
        <f t="shared" ref="D9:D14" si="0">C9-B9</f>
        <v>1783732000</v>
      </c>
      <c r="E9" s="7" t="s">
        <v>12</v>
      </c>
      <c r="F9" s="8">
        <v>35053600</v>
      </c>
      <c r="G9" s="8">
        <v>35476270</v>
      </c>
      <c r="H9" s="38">
        <f t="shared" ref="H9:H15" si="1">G9-F9</f>
        <v>422670</v>
      </c>
    </row>
    <row r="10" spans="1:9" ht="24.95" customHeight="1" x14ac:dyDescent="0.3">
      <c r="A10" s="39" t="s">
        <v>16</v>
      </c>
      <c r="B10" s="8">
        <v>40000000</v>
      </c>
      <c r="C10" s="8">
        <v>36000000</v>
      </c>
      <c r="D10" s="9">
        <f t="shared" si="0"/>
        <v>-4000000</v>
      </c>
      <c r="E10" s="7" t="s">
        <v>0</v>
      </c>
      <c r="F10" s="8">
        <v>0</v>
      </c>
      <c r="G10" s="8">
        <v>0</v>
      </c>
      <c r="H10" s="38">
        <f t="shared" si="1"/>
        <v>0</v>
      </c>
    </row>
    <row r="11" spans="1:9" ht="24.95" customHeight="1" x14ac:dyDescent="0.3">
      <c r="A11" s="39" t="s">
        <v>13</v>
      </c>
      <c r="B11" s="8">
        <v>1217566254</v>
      </c>
      <c r="C11" s="8">
        <v>1393031853</v>
      </c>
      <c r="D11" s="9">
        <f t="shared" si="0"/>
        <v>175465599</v>
      </c>
      <c r="E11" s="10" t="s">
        <v>1</v>
      </c>
      <c r="F11" s="11">
        <v>6860000</v>
      </c>
      <c r="G11" s="11">
        <v>5500000</v>
      </c>
      <c r="H11" s="38">
        <f t="shared" si="1"/>
        <v>-1360000</v>
      </c>
    </row>
    <row r="12" spans="1:9" ht="24.95" customHeight="1" x14ac:dyDescent="0.3">
      <c r="A12" s="40" t="s">
        <v>14</v>
      </c>
      <c r="B12" s="11">
        <v>32000000</v>
      </c>
      <c r="C12" s="11">
        <v>46189417</v>
      </c>
      <c r="D12" s="9">
        <f t="shared" si="0"/>
        <v>14189417</v>
      </c>
      <c r="E12" s="12" t="s">
        <v>3</v>
      </c>
      <c r="F12" s="13">
        <v>16114882000</v>
      </c>
      <c r="G12" s="13">
        <v>17898614000</v>
      </c>
      <c r="H12" s="38">
        <f t="shared" si="1"/>
        <v>1783732000</v>
      </c>
    </row>
    <row r="13" spans="1:9" ht="24.95" customHeight="1" x14ac:dyDescent="0.3">
      <c r="A13" s="41" t="s">
        <v>19</v>
      </c>
      <c r="B13" s="12">
        <v>207889746</v>
      </c>
      <c r="C13" s="12">
        <v>218648147</v>
      </c>
      <c r="D13" s="9">
        <f t="shared" si="0"/>
        <v>10758401</v>
      </c>
      <c r="E13" s="12" t="s">
        <v>16</v>
      </c>
      <c r="F13" s="13">
        <v>40000000</v>
      </c>
      <c r="G13" s="13">
        <v>36000000</v>
      </c>
      <c r="H13" s="38">
        <f t="shared" si="1"/>
        <v>-4000000</v>
      </c>
    </row>
    <row r="14" spans="1:9" ht="24" customHeight="1" x14ac:dyDescent="0.3">
      <c r="A14" s="41" t="s">
        <v>20</v>
      </c>
      <c r="B14" s="12">
        <v>9493329</v>
      </c>
      <c r="C14" s="12">
        <v>810583</v>
      </c>
      <c r="D14" s="9">
        <f t="shared" si="0"/>
        <v>-8682746</v>
      </c>
      <c r="E14" s="14" t="s">
        <v>13</v>
      </c>
      <c r="F14" s="15">
        <v>1425456000</v>
      </c>
      <c r="G14" s="15">
        <v>1611680000</v>
      </c>
      <c r="H14" s="38">
        <f t="shared" si="1"/>
        <v>186224000</v>
      </c>
    </row>
    <row r="15" spans="1:9" ht="24" customHeight="1" thickBot="1" x14ac:dyDescent="0.35">
      <c r="A15" s="69"/>
      <c r="B15" s="49"/>
      <c r="C15" s="49"/>
      <c r="D15" s="70"/>
      <c r="E15" s="48" t="s">
        <v>15</v>
      </c>
      <c r="F15" s="71">
        <v>41493329</v>
      </c>
      <c r="G15" s="71">
        <v>47000000</v>
      </c>
      <c r="H15" s="72">
        <f t="shared" si="1"/>
        <v>5506671</v>
      </c>
    </row>
    <row r="16" spans="1:9" ht="24" customHeight="1" x14ac:dyDescent="0.3">
      <c r="A16" s="4"/>
      <c r="B16" s="5"/>
      <c r="C16" s="5"/>
      <c r="D16" s="3"/>
      <c r="E16" s="4"/>
      <c r="F16" s="5"/>
      <c r="G16" s="6"/>
      <c r="H16" s="27"/>
    </row>
    <row r="17" spans="1:8" ht="24" customHeight="1" x14ac:dyDescent="0.3">
      <c r="A17" s="4"/>
      <c r="B17" s="5"/>
      <c r="C17" s="5"/>
      <c r="D17" s="3"/>
      <c r="E17" s="4"/>
      <c r="F17" s="5"/>
      <c r="G17" s="6"/>
      <c r="H17" s="3"/>
    </row>
    <row r="18" spans="1:8" x14ac:dyDescent="0.3">
      <c r="E18" s="4"/>
      <c r="F18" s="5"/>
      <c r="G18" s="6"/>
      <c r="H18" s="3"/>
    </row>
    <row r="19" spans="1:8" ht="27" thickBot="1" x14ac:dyDescent="0.35">
      <c r="A19" s="25" t="s">
        <v>26</v>
      </c>
      <c r="B19" s="26"/>
      <c r="C19" s="26"/>
      <c r="E19" s="4"/>
      <c r="F19" s="5"/>
      <c r="G19" s="6"/>
      <c r="H19" s="27"/>
    </row>
    <row r="20" spans="1:8" ht="24.95" customHeight="1" x14ac:dyDescent="0.3">
      <c r="A20" s="28" t="s">
        <v>4</v>
      </c>
      <c r="B20" s="29"/>
      <c r="C20" s="29"/>
      <c r="D20" s="62"/>
      <c r="E20" s="29" t="s">
        <v>5</v>
      </c>
      <c r="F20" s="29"/>
      <c r="G20" s="29"/>
      <c r="H20" s="32"/>
    </row>
    <row r="21" spans="1:8" ht="24.95" customHeight="1" x14ac:dyDescent="0.3">
      <c r="A21" s="33" t="s">
        <v>6</v>
      </c>
      <c r="B21" s="18" t="s">
        <v>27</v>
      </c>
      <c r="C21" s="18" t="s">
        <v>27</v>
      </c>
      <c r="D21" s="63" t="s">
        <v>8</v>
      </c>
      <c r="E21" s="51" t="s">
        <v>6</v>
      </c>
      <c r="F21" s="18" t="s">
        <v>27</v>
      </c>
      <c r="G21" s="18" t="s">
        <v>27</v>
      </c>
      <c r="H21" s="34" t="s">
        <v>8</v>
      </c>
    </row>
    <row r="22" spans="1:8" ht="24.95" customHeight="1" x14ac:dyDescent="0.3">
      <c r="A22" s="35"/>
      <c r="B22" s="21" t="s">
        <v>18</v>
      </c>
      <c r="C22" s="21" t="s">
        <v>17</v>
      </c>
      <c r="D22" s="64"/>
      <c r="E22" s="52"/>
      <c r="F22" s="21" t="s">
        <v>18</v>
      </c>
      <c r="G22" s="21" t="s">
        <v>17</v>
      </c>
      <c r="H22" s="36"/>
    </row>
    <row r="23" spans="1:8" ht="24.95" customHeight="1" x14ac:dyDescent="0.3">
      <c r="A23" s="37" t="s">
        <v>9</v>
      </c>
      <c r="B23" s="9">
        <f>SUM(B24:B30)</f>
        <v>17981831329</v>
      </c>
      <c r="C23" s="9">
        <f>SUM(C24:C30)</f>
        <v>18432742643</v>
      </c>
      <c r="D23" s="65">
        <f>C23-B23</f>
        <v>450911314</v>
      </c>
      <c r="E23" s="53" t="s">
        <v>9</v>
      </c>
      <c r="F23" s="9">
        <f>SUM(F24:F34)</f>
        <v>17981831329</v>
      </c>
      <c r="G23" s="9">
        <f>SUM(G24:G34)</f>
        <v>18432742643</v>
      </c>
      <c r="H23" s="38">
        <f>G23-F23</f>
        <v>450911314</v>
      </c>
    </row>
    <row r="24" spans="1:8" ht="24.95" customHeight="1" x14ac:dyDescent="0.3">
      <c r="A24" s="39" t="s">
        <v>10</v>
      </c>
      <c r="B24" s="8">
        <v>360000000</v>
      </c>
      <c r="C24" s="8">
        <v>360000000</v>
      </c>
      <c r="D24" s="65">
        <f t="shared" ref="D24" si="2">B24-C24</f>
        <v>0</v>
      </c>
      <c r="E24" s="54" t="s">
        <v>11</v>
      </c>
      <c r="F24" s="8">
        <v>318086400</v>
      </c>
      <c r="G24" s="8">
        <v>318086400</v>
      </c>
      <c r="H24" s="38">
        <f t="shared" ref="H24:H27" si="3">F24-G24</f>
        <v>0</v>
      </c>
    </row>
    <row r="25" spans="1:8" ht="24.95" customHeight="1" x14ac:dyDescent="0.3">
      <c r="A25" s="39" t="s">
        <v>2</v>
      </c>
      <c r="B25" s="8">
        <v>16114882000</v>
      </c>
      <c r="C25" s="8">
        <v>16114882000</v>
      </c>
      <c r="D25" s="65">
        <f>C25-B25</f>
        <v>0</v>
      </c>
      <c r="E25" s="54" t="s">
        <v>12</v>
      </c>
      <c r="F25" s="8">
        <v>35053600</v>
      </c>
      <c r="G25" s="8">
        <v>35053600</v>
      </c>
      <c r="H25" s="38">
        <f t="shared" si="3"/>
        <v>0</v>
      </c>
    </row>
    <row r="26" spans="1:8" ht="24.95" customHeight="1" x14ac:dyDescent="0.3">
      <c r="A26" s="39" t="s">
        <v>16</v>
      </c>
      <c r="B26" s="8">
        <v>40000000</v>
      </c>
      <c r="C26" s="8">
        <v>40000000</v>
      </c>
      <c r="D26" s="65">
        <f t="shared" ref="D26:D30" si="4">C26-B26</f>
        <v>0</v>
      </c>
      <c r="E26" s="54" t="s">
        <v>0</v>
      </c>
      <c r="F26" s="8">
        <v>0</v>
      </c>
      <c r="G26" s="8">
        <v>0</v>
      </c>
      <c r="H26" s="38">
        <f t="shared" si="3"/>
        <v>0</v>
      </c>
    </row>
    <row r="27" spans="1:8" ht="24.95" customHeight="1" x14ac:dyDescent="0.3">
      <c r="A27" s="39" t="s">
        <v>13</v>
      </c>
      <c r="B27" s="8">
        <v>1217566254</v>
      </c>
      <c r="C27" s="8">
        <v>1664748813</v>
      </c>
      <c r="D27" s="65">
        <f t="shared" si="4"/>
        <v>447182559</v>
      </c>
      <c r="E27" s="55" t="s">
        <v>1</v>
      </c>
      <c r="F27" s="11">
        <v>6860000</v>
      </c>
      <c r="G27" s="11">
        <v>6860000</v>
      </c>
      <c r="H27" s="38">
        <f t="shared" si="3"/>
        <v>0</v>
      </c>
    </row>
    <row r="28" spans="1:8" ht="24.95" customHeight="1" x14ac:dyDescent="0.3">
      <c r="A28" s="40" t="s">
        <v>14</v>
      </c>
      <c r="B28" s="11">
        <v>32000000</v>
      </c>
      <c r="C28" s="11">
        <v>35728755</v>
      </c>
      <c r="D28" s="65">
        <f t="shared" si="4"/>
        <v>3728755</v>
      </c>
      <c r="E28" s="56" t="s">
        <v>3</v>
      </c>
      <c r="F28" s="13">
        <v>16114882000</v>
      </c>
      <c r="G28" s="13">
        <v>15340314010</v>
      </c>
      <c r="H28" s="38">
        <f>G28-F28</f>
        <v>-774567990</v>
      </c>
    </row>
    <row r="29" spans="1:8" ht="24.95" customHeight="1" x14ac:dyDescent="0.3">
      <c r="A29" s="41" t="s">
        <v>19</v>
      </c>
      <c r="B29" s="12">
        <v>207889746</v>
      </c>
      <c r="C29" s="12">
        <v>207889746</v>
      </c>
      <c r="D29" s="65">
        <f t="shared" si="4"/>
        <v>0</v>
      </c>
      <c r="E29" s="56" t="s">
        <v>16</v>
      </c>
      <c r="F29" s="13">
        <v>40000000</v>
      </c>
      <c r="G29" s="13">
        <v>40000000</v>
      </c>
      <c r="H29" s="38">
        <f t="shared" ref="H29:H34" si="5">G29-F29</f>
        <v>0</v>
      </c>
    </row>
    <row r="30" spans="1:8" ht="24.95" customHeight="1" x14ac:dyDescent="0.3">
      <c r="A30" s="41" t="s">
        <v>20</v>
      </c>
      <c r="B30" s="12">
        <v>9493329</v>
      </c>
      <c r="C30" s="12">
        <v>9493329</v>
      </c>
      <c r="D30" s="65">
        <f t="shared" si="4"/>
        <v>0</v>
      </c>
      <c r="E30" s="57" t="s">
        <v>13</v>
      </c>
      <c r="F30" s="15">
        <v>1425456000</v>
      </c>
      <c r="G30" s="15">
        <v>1653990412</v>
      </c>
      <c r="H30" s="38">
        <f t="shared" si="5"/>
        <v>228534412</v>
      </c>
    </row>
    <row r="31" spans="1:8" ht="24.95" customHeight="1" x14ac:dyDescent="0.3">
      <c r="A31" s="42"/>
      <c r="B31" s="12"/>
      <c r="C31" s="13"/>
      <c r="D31" s="66"/>
      <c r="E31" s="58" t="s">
        <v>15</v>
      </c>
      <c r="F31" s="13">
        <v>41493329</v>
      </c>
      <c r="G31" s="13">
        <v>44411501</v>
      </c>
      <c r="H31" s="38">
        <f t="shared" si="5"/>
        <v>2918172</v>
      </c>
    </row>
    <row r="32" spans="1:8" ht="24.95" customHeight="1" x14ac:dyDescent="0.3">
      <c r="A32" s="43"/>
      <c r="B32" s="17"/>
      <c r="C32" s="17"/>
      <c r="D32" s="17"/>
      <c r="E32" s="59" t="s">
        <v>21</v>
      </c>
      <c r="F32" s="13"/>
      <c r="G32" s="13">
        <v>218648147</v>
      </c>
      <c r="H32" s="38">
        <f t="shared" si="5"/>
        <v>218648147</v>
      </c>
    </row>
    <row r="33" spans="1:8" ht="24.95" customHeight="1" x14ac:dyDescent="0.3">
      <c r="A33" s="44"/>
      <c r="B33" s="19"/>
      <c r="C33" s="19"/>
      <c r="D33" s="19"/>
      <c r="E33" s="60" t="s">
        <v>22</v>
      </c>
      <c r="F33" s="20"/>
      <c r="G33" s="20">
        <v>810583</v>
      </c>
      <c r="H33" s="45">
        <f t="shared" si="5"/>
        <v>810583</v>
      </c>
    </row>
    <row r="34" spans="1:8" ht="25.5" customHeight="1" thickBot="1" x14ac:dyDescent="0.35">
      <c r="A34" s="46"/>
      <c r="B34" s="47"/>
      <c r="C34" s="47"/>
      <c r="D34" s="47"/>
      <c r="E34" s="61" t="s">
        <v>29</v>
      </c>
      <c r="F34" s="47"/>
      <c r="G34" s="49">
        <v>774567990</v>
      </c>
      <c r="H34" s="50">
        <f t="shared" si="5"/>
        <v>774567990</v>
      </c>
    </row>
  </sheetData>
  <mergeCells count="15">
    <mergeCell ref="A19:C19"/>
    <mergeCell ref="A20:D20"/>
    <mergeCell ref="E20:H20"/>
    <mergeCell ref="A21:A22"/>
    <mergeCell ref="D21:D22"/>
    <mergeCell ref="E21:E22"/>
    <mergeCell ref="H21:H22"/>
    <mergeCell ref="A1:H1"/>
    <mergeCell ref="A3:C3"/>
    <mergeCell ref="A4:D4"/>
    <mergeCell ref="E4:H4"/>
    <mergeCell ref="A5:A6"/>
    <mergeCell ref="D5:D6"/>
    <mergeCell ref="E5:E6"/>
    <mergeCell ref="H5:H6"/>
  </mergeCells>
  <phoneticPr fontId="2" type="noConversion"/>
  <pageMargins left="0.70866141732283472" right="0.70866141732283472" top="0.74803149606299213" bottom="0.74803149606299213" header="0.31496062992125984" footer="0.31496062992125984"/>
  <pageSetup paperSize="9" scale="65" orientation="portrait" r:id="rId1"/>
  <colBreaks count="1" manualBreakCount="1">
    <brk id="8" max="3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2026년총괄예결산 (3)</vt:lpstr>
      <vt:lpstr>'2026년총괄예결산 (3)'!Print_Area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</dc:creator>
  <cp:lastModifiedBy>home</cp:lastModifiedBy>
  <cp:lastPrinted>2026-01-29T08:10:15Z</cp:lastPrinted>
  <dcterms:created xsi:type="dcterms:W3CDTF">2018-12-27T06:17:42Z</dcterms:created>
  <dcterms:modified xsi:type="dcterms:W3CDTF">2026-03-05T05:51:59Z</dcterms:modified>
</cp:coreProperties>
</file>